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u16\OneDrive\Рабочий стол\"/>
    </mc:Choice>
  </mc:AlternateContent>
  <xr:revisionPtr revIDLastSave="0" documentId="13_ncr:1_{353B65A1-3012-4EB1-AC84-C0D0CF55FCB9}" xr6:coauthVersionLast="37" xr6:coauthVersionMax="37" xr10:uidLastSave="{00000000-0000-0000-0000-000000000000}"/>
  <bookViews>
    <workbookView xWindow="0" yWindow="0" windowWidth="28800" windowHeight="11775" activeTab="1" xr2:uid="{00000000-000D-0000-FFFF-FFFF00000000}"/>
  </bookViews>
  <sheets>
    <sheet name="Лист1" sheetId="1" r:id="rId1"/>
    <sheet name="16 школа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<sst xmlns="http://schemas.openxmlformats.org/spreadsheetml/2006/main" count="169" uniqueCount="39">
  <si>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</si>
  <si>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</si>
  <si>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</si>
  <si>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</si>
  <si>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</si>
  <si>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</si>
  <si>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</si>
  <si>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</si>
  <si>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</si>
  <si>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</si>
  <si>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</si>
  <si>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</si>
  <si>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</si>
  <si>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</si>
  <si>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</si>
  <si>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</si>
  <si>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</si>
  <si>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</si>
  <si>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</si>
  <si>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</si>
  <si>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</si>
  <si>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</si>
  <si>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</si>
  <si>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</si>
  <si>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</si>
  <si>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</si>
  <si>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</si>
  <si>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</si>
  <si>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Суп-пюре из картофеля</t>
  </si>
  <si>
    <t>Гренки (сухарики)</t>
  </si>
  <si>
    <t>Каша гречневая рассыпчатая с овощами</t>
  </si>
  <si>
    <t>Биточки (котлеты) из мяса кур</t>
  </si>
  <si>
    <t>Чай с лимоном</t>
  </si>
  <si>
    <t>Макар изделия отварные</t>
  </si>
  <si>
    <t>Тефтели из мяса говядины</t>
  </si>
  <si>
    <t>Кофейный напиток на сгущ молоке</t>
  </si>
  <si>
    <t>"17"января 2022г.</t>
  </si>
  <si>
    <t>Салат из св огурцов</t>
  </si>
  <si>
    <r>
      <t xml:space="preserve">МБОУ"СОШ №16"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Утверждаю______________Березина А.Н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</si>
</sst>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₽&quot;;[Red]\-#,##0.00\ &quot;₽&quot;"/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0" fontId="11" fillId="3" borderId="7" xfId="0" applyFont="1" applyFill="1" applyBorder="1"/>
    <xf numFmtId="0" fontId="11" fillId="3" borderId="10" xfId="0" applyFont="1" applyFill="1" applyBorder="1"/>
    <xf numFmtId="2" fontId="11" fillId="3" borderId="10" xfId="0" applyNumberFormat="1" applyFont="1" applyFill="1" applyBorder="1"/>
    <xf numFmtId="1" fontId="11" fillId="3" borderId="10" xfId="0" applyNumberFormat="1" applyFont="1" applyFill="1" applyBorder="1"/>
    <xf numFmtId="165" fontId="11" fillId="3" borderId="14" xfId="0" applyNumberFormat="1" applyFont="1" applyFill="1" applyBorder="1" applyAlignment="1">
      <alignment horizontal="center"/>
    </xf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11" fillId="3" borderId="8" xfId="0" applyNumberFormat="1" applyFont="1" applyFill="1" applyBorder="1"/>
    <xf numFmtId="8" fontId="0" fillId="0" borderId="11" xfId="0" applyNumberFormat="1" applyFont="1" applyBorder="1" applyAlignment="1">
      <alignment horizontal="center"/>
    </xf>
    <xf numFmtId="8" fontId="0" fillId="0" borderId="11" xfId="0" applyNumberFormat="1" applyFont="1" applyBorder="1"/>
    <xf numFmtId="0" fontId="0" fillId="0" borderId="12" xfId="0" applyBorder="1"/>
    <xf numFmtId="0" fontId="0" fillId="0" borderId="16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15" xfId="0" applyFont="1" applyBorder="1"/>
    <xf numFmtId="0" fontId="0" fillId="0" borderId="5" xfId="0" applyFont="1" applyBorder="1" applyAlignment="1">
      <alignment horizontal="center" vertical="center"/>
    </xf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8" xfId="0" applyNumberFormat="1" applyFont="1" applyFill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9:D19" totalsRowCount="1" headerRowDxfId="85" totalsRowDxfId="82" headerRowBorderDxfId="84" tableBorderDxfId="83" totalsRowBorderDxfId="81">
  <autoFilter ref="A9:D18" xr:uid="{00000000-0009-0000-0100-000001000000}"/>
  <tableColumns count="4">
    <tableColumn id="1" xr3:uid="{00000000-0010-0000-0000-000001000000}" name="№" totalsRowLabel="Итог" dataDxfId="80" totalsRowDxfId="79"/>
    <tableColumn id="2" xr3:uid="{00000000-0010-0000-0000-000002000000}" name="Наименование" dataDxfId="78" totalsRowDxfId="77"/>
    <tableColumn id="3" xr3:uid="{00000000-0010-0000-0000-000003000000}" name="Выход" totalsRowLabel=" " dataDxfId="76" totalsRowDxfId="75"/>
    <tableColumn id="4" xr3:uid="{00000000-0010-0000-0000-000004000000}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14" displayName="Таблица14" ref="F9:I19" totalsRowShown="0" headerRowDxfId="72" totalsRowDxfId="69" headerRowBorderDxfId="71" tableBorderDxfId="70" totalsRowBorderDxfId="68">
  <autoFilter ref="F9:I19" xr:uid="{00000000-0009-0000-0100-000003000000}"/>
  <tableColumns count="4">
    <tableColumn id="1" xr3:uid="{00000000-0010-0000-0100-000001000000}" name="№" dataDxfId="67" totalsRowDxfId="66"/>
    <tableColumn id="2" xr3:uid="{00000000-0010-0000-0100-000002000000}" name="Наименование" dataDxfId="65" totalsRowDxfId="64"/>
    <tableColumn id="3" xr3:uid="{00000000-0010-0000-0100-000003000000}" name="Выход" dataDxfId="63" totalsRowDxfId="62"/>
    <tableColumn id="4" xr3:uid="{00000000-0010-0000-0100-000004000000}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2000000}" name="Таблица120" displayName="Таблица120" ref="A7:E15" totalsRowCount="1" headerRowDxfId="59" totalsRowDxfId="56" headerRowBorderDxfId="58" tableBorderDxfId="57" totalsRowBorderDxfId="55">
  <autoFilter ref="A7:E14" xr:uid="{00000000-0009-0000-0100-000013000000}"/>
  <tableColumns count="5">
    <tableColumn id="1" xr3:uid="{00000000-0010-0000-0200-000001000000}" name="№ п/п" totalsRowLabel="Итог" totalsRowDxfId="54"/>
    <tableColumn id="2" xr3:uid="{00000000-0010-0000-0200-000002000000}" name="Наименование" totalsRowDxfId="53"/>
    <tableColumn id="5" xr3:uid="{00000000-0010-0000-0200-000005000000}" name="Калл" totalsRowFunction="custom" totalsRowDxfId="52">
      <totalsRowFormula>SUM(C8:C14)</totalsRowFormula>
    </tableColumn>
    <tableColumn id="3" xr3:uid="{00000000-0010-0000-0200-000003000000}" name="Выход" totalsRowFunction="custom" totalsRowDxfId="51">
      <totalsRowFormula>SUM(D8:D14)</totalsRowFormula>
    </tableColumn>
    <tableColumn id="4" xr3:uid="{00000000-0010-0000-0200-000004000000}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3000000}" name="Таблица13" displayName="Таблица13" ref="A17:E25" totalsRowCount="1" headerRowDxfId="49" totalsRowDxfId="46" headerRowBorderDxfId="48" tableBorderDxfId="47" totalsRowBorderDxfId="45">
  <autoFilter ref="A17:E24" xr:uid="{00000000-0009-0000-0100-000014000000}"/>
  <tableColumns count="5">
    <tableColumn id="1" xr3:uid="{00000000-0010-0000-0300-000001000000}" name="№ п/п" totalsRowLabel="Итог" totalsRowDxfId="44"/>
    <tableColumn id="2" xr3:uid="{00000000-0010-0000-0300-000002000000}" name="Наименование" totalsRowDxfId="43"/>
    <tableColumn id="5" xr3:uid="{00000000-0010-0000-0300-000005000000}" name="Калл" totalsRowFunction="custom" totalsRowDxfId="42">
      <totalsRowFormula>SUM(C18:C24)</totalsRowFormula>
    </tableColumn>
    <tableColumn id="3" xr3:uid="{00000000-0010-0000-0300-000003000000}" name="Выход" totalsRowFunction="custom" totalsRowDxfId="41">
      <totalsRowFormula>SUM(D18:D24)</totalsRowFormula>
    </tableColumn>
    <tableColumn id="4" xr3:uid="{00000000-0010-0000-0300-000004000000}" name="Цена" totalsRowFunction="custom" totalsRowDxfId="4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4000000}" name="Таблица135" displayName="Таблица135" ref="A27:E35" totalsRowCount="1" headerRowDxfId="39" totalsRowDxfId="36" headerRowBorderDxfId="38" tableBorderDxfId="37" totalsRowBorderDxfId="35">
  <autoFilter ref="A27:E34" xr:uid="{00000000-0009-0000-0100-000015000000}"/>
  <tableColumns count="5">
    <tableColumn id="1" xr3:uid="{00000000-0010-0000-0400-000001000000}" name="№ п/п" totalsRowLabel="Итог" totalsRowDxfId="34"/>
    <tableColumn id="2" xr3:uid="{00000000-0010-0000-0400-000002000000}" name="Наименование" totalsRowDxfId="33"/>
    <tableColumn id="5" xr3:uid="{00000000-0010-0000-0400-000005000000}" name="Калл" totalsRowFunction="custom" totalsRowDxfId="32">
      <totalsRowFormula>SUM(C28:C34)</totalsRowFormula>
    </tableColumn>
    <tableColumn id="3" xr3:uid="{00000000-0010-0000-0400-000003000000}" name="Выход" totalsRowFunction="custom" totalsRowDxfId="31">
      <totalsRowFormula>SUM(D28:D34)</totalsRowFormula>
    </tableColumn>
    <tableColumn id="4" xr3:uid="{00000000-0010-0000-0400-000004000000}" name="Цена" totalsRowFunction="custom" totalsRowDxfId="3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5000000}" name="Таблица136" displayName="Таблица136" ref="G17:K25" totalsRowCount="1" headerRowDxfId="29" totalsRowDxfId="26" headerRowBorderDxfId="28" tableBorderDxfId="27" totalsRowBorderDxfId="25">
  <autoFilter ref="G17:K24" xr:uid="{00000000-0009-0000-0100-000016000000}"/>
  <tableColumns count="5">
    <tableColumn id="1" xr3:uid="{00000000-0010-0000-0500-000001000000}" name="№ п/п" totalsRowLabel="Итог" totalsRowDxfId="24"/>
    <tableColumn id="2" xr3:uid="{00000000-0010-0000-0500-000002000000}" name="Наименование" totalsRowDxfId="23"/>
    <tableColumn id="5" xr3:uid="{00000000-0010-0000-0500-000005000000}" name="Калл" totalsRowFunction="custom" totalsRowDxfId="22">
      <totalsRowFormula>SUM(I18:I24)</totalsRowFormula>
    </tableColumn>
    <tableColumn id="3" xr3:uid="{00000000-0010-0000-0500-000003000000}" name="Выход" totalsRowFunction="custom" totalsRowDxfId="21">
      <totalsRowFormula>SUM(J18:J24)</totalsRowFormula>
    </tableColumn>
    <tableColumn id="4" xr3:uid="{00000000-0010-0000-0500-000004000000}" name="Цена" totalsRowFunction="custom" totalsRowDxfId="2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6000000}" name="Таблица111" displayName="Таблица111" ref="G7:K15" totalsRowCount="1" headerRowDxfId="19" totalsRowDxfId="16" headerRowBorderDxfId="18" tableBorderDxfId="17" totalsRowBorderDxfId="15">
  <autoFilter ref="G7:K14" xr:uid="{00000000-0009-0000-0100-000017000000}"/>
  <tableColumns count="5">
    <tableColumn id="1" xr3:uid="{00000000-0010-0000-0600-000001000000}" name="№ п/п" totalsRowLabel="Итог" totalsRowDxfId="14"/>
    <tableColumn id="2" xr3:uid="{00000000-0010-0000-0600-000002000000}" name="Наименование" totalsRowDxfId="13"/>
    <tableColumn id="5" xr3:uid="{00000000-0010-0000-0600-000005000000}" name="Калл" totalsRowFunction="custom" totalsRowDxfId="12">
      <totalsRowFormula>SUM(I8:I14)</totalsRowFormula>
    </tableColumn>
    <tableColumn id="3" xr3:uid="{00000000-0010-0000-0600-000003000000}" name="Выход" totalsRowFunction="custom" totalsRowDxfId="11">
      <totalsRowFormula>SUM(J8:J14)</totalsRowFormula>
    </tableColumn>
    <tableColumn id="4" xr3:uid="{00000000-0010-0000-0600-000004000000}" name="Цена" totalsRowFunction="custom" totalsRowDxfId="1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7000000}" name="Таблица13513" displayName="Таблица13513" ref="G27:K35" totalsRowCount="1" headerRowDxfId="9" totalsRowDxfId="6" headerRowBorderDxfId="8" tableBorderDxfId="7" totalsRowBorderDxfId="5">
  <autoFilter ref="G27:K34" xr:uid="{00000000-0009-0000-0100-000018000000}"/>
  <tableColumns count="5">
    <tableColumn id="1" xr3:uid="{00000000-0010-0000-0700-000001000000}" name="№ п/п" totalsRowLabel="Итог" totalsRowDxfId="4"/>
    <tableColumn id="2" xr3:uid="{00000000-0010-0000-0700-000002000000}" name="Наименование" totalsRowDxfId="3"/>
    <tableColumn id="5" xr3:uid="{00000000-0010-0000-0700-000005000000}" name="Калл" totalsRowFunction="custom" totalsRowDxfId="2">
      <totalsRowFormula>SUM(I28:I34)</totalsRowFormula>
    </tableColumn>
    <tableColumn id="3" xr3:uid="{00000000-0010-0000-0700-000003000000}" name="Выход" totalsRowFunction="custom" totalsRowDxfId="1">
      <totalsRowFormula>SUM(J28:J34)</totalsRowFormula>
    </tableColumn>
    <tableColumn id="4" xr3:uid="{00000000-0010-0000-0700-000004000000}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75" t="s">
        <v>13</v>
      </c>
      <c r="H1" s="75"/>
    </row>
    <row r="4" spans="1:9" ht="46.5" x14ac:dyDescent="0.7">
      <c r="D4" s="76" t="s">
        <v>6</v>
      </c>
      <c r="E4" s="77"/>
      <c r="F4" s="77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79" t="e">
        <f>Таблица1[[#Totals],[Выход]]*Таблица1[[#Totals],[Цена]]</f>
        <v>#VALUE!</v>
      </c>
      <c r="D21" s="79"/>
      <c r="E21" s="3"/>
      <c r="F21" s="3"/>
      <c r="G21" s="3"/>
      <c r="H21" s="79" t="e">
        <f>H19*I19</f>
        <v>#VALUE!</v>
      </c>
      <c r="I21" s="79"/>
    </row>
    <row r="25" spans="1:9" x14ac:dyDescent="0.25">
      <c r="G25" s="78" t="s">
        <v>12</v>
      </c>
      <c r="H25" s="78"/>
    </row>
    <row r="26" spans="1:9" x14ac:dyDescent="0.25">
      <c r="B26" s="78"/>
      <c r="C26" s="78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abSelected="1" workbookViewId="0">
      <selection activeCell="Q17" sqref="Q17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80" t="s">
        <v>38</v>
      </c>
      <c r="B1" s="80"/>
      <c r="C1" s="80"/>
      <c r="D1" s="80"/>
      <c r="E1" s="80"/>
      <c r="F1" s="80"/>
      <c r="G1" s="80"/>
      <c r="H1" s="80"/>
      <c r="I1" s="80"/>
    </row>
    <row r="3" spans="1:11" x14ac:dyDescent="0.25">
      <c r="F3" s="24"/>
      <c r="H3" s="77" t="s">
        <v>36</v>
      </c>
      <c r="I3" s="77"/>
    </row>
    <row r="4" spans="1:11" ht="19.5" customHeight="1" x14ac:dyDescent="0.6">
      <c r="C4" s="43"/>
      <c r="D4" s="43"/>
      <c r="E4" s="81" t="s">
        <v>17</v>
      </c>
      <c r="F4" s="81"/>
      <c r="G4" s="81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66" t="s">
        <v>20</v>
      </c>
      <c r="B7" s="34" t="s">
        <v>1</v>
      </c>
      <c r="C7" s="34" t="s">
        <v>26</v>
      </c>
      <c r="D7" s="67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42" t="s">
        <v>33</v>
      </c>
      <c r="C8" s="41">
        <v>187.5</v>
      </c>
      <c r="D8" s="39">
        <v>150</v>
      </c>
      <c r="E8" s="40">
        <v>12.61</v>
      </c>
      <c r="F8" s="60"/>
      <c r="G8" s="61">
        <v>1</v>
      </c>
      <c r="H8" s="42" t="s">
        <v>33</v>
      </c>
      <c r="I8" s="41">
        <v>187.5</v>
      </c>
      <c r="J8" s="39">
        <v>150</v>
      </c>
      <c r="K8" s="40">
        <v>12.61</v>
      </c>
    </row>
    <row r="9" spans="1:11" x14ac:dyDescent="0.25">
      <c r="A9" s="31">
        <v>2</v>
      </c>
      <c r="B9" s="42" t="s">
        <v>34</v>
      </c>
      <c r="C9" s="41">
        <v>102</v>
      </c>
      <c r="D9" s="39">
        <v>50</v>
      </c>
      <c r="E9" s="40">
        <v>29.35</v>
      </c>
      <c r="F9" s="60"/>
      <c r="G9" s="62">
        <v>2</v>
      </c>
      <c r="H9" s="42" t="s">
        <v>34</v>
      </c>
      <c r="I9" s="41">
        <v>163.19999999999999</v>
      </c>
      <c r="J9" s="39">
        <v>80</v>
      </c>
      <c r="K9" s="40">
        <v>46.95</v>
      </c>
    </row>
    <row r="10" spans="1:11" x14ac:dyDescent="0.25">
      <c r="A10" s="31">
        <v>3</v>
      </c>
      <c r="B10" s="41" t="s">
        <v>35</v>
      </c>
      <c r="C10" s="41">
        <v>81</v>
      </c>
      <c r="D10" s="39">
        <v>200</v>
      </c>
      <c r="E10" s="40">
        <v>13.41</v>
      </c>
      <c r="F10" s="60"/>
      <c r="G10" s="62">
        <v>3</v>
      </c>
      <c r="H10" s="41" t="s">
        <v>35</v>
      </c>
      <c r="I10" s="41">
        <v>81</v>
      </c>
      <c r="J10" s="39">
        <v>200</v>
      </c>
      <c r="K10" s="40">
        <v>13.41</v>
      </c>
    </row>
    <row r="11" spans="1:11" x14ac:dyDescent="0.25">
      <c r="A11" s="31">
        <v>4</v>
      </c>
      <c r="B11" s="42" t="s">
        <v>8</v>
      </c>
      <c r="C11" s="41">
        <v>116.5</v>
      </c>
      <c r="D11" s="41">
        <v>50</v>
      </c>
      <c r="E11" s="65">
        <v>2.98</v>
      </c>
      <c r="F11" s="60"/>
      <c r="G11" s="62">
        <v>4</v>
      </c>
      <c r="H11" s="42" t="s">
        <v>8</v>
      </c>
      <c r="I11" s="41">
        <v>174.75</v>
      </c>
      <c r="J11" s="41">
        <v>75</v>
      </c>
      <c r="K11" s="65">
        <v>4.33</v>
      </c>
    </row>
    <row r="12" spans="1:11" x14ac:dyDescent="0.25">
      <c r="A12" s="31">
        <v>5</v>
      </c>
      <c r="B12" s="42" t="s">
        <v>37</v>
      </c>
      <c r="C12" s="69">
        <v>80.8</v>
      </c>
      <c r="D12" s="39">
        <v>80</v>
      </c>
      <c r="E12" s="64">
        <v>21.23</v>
      </c>
      <c r="F12" s="60"/>
      <c r="G12" s="62">
        <v>5</v>
      </c>
      <c r="H12" s="42" t="s">
        <v>37</v>
      </c>
      <c r="I12" s="69">
        <v>101</v>
      </c>
      <c r="J12" s="39">
        <v>100</v>
      </c>
      <c r="K12" s="64">
        <v>26.54</v>
      </c>
    </row>
    <row r="13" spans="1:11" x14ac:dyDescent="0.25">
      <c r="A13" s="31">
        <v>6</v>
      </c>
      <c r="B13" s="41" t="s">
        <v>9</v>
      </c>
      <c r="C13" s="41" t="s">
        <v>9</v>
      </c>
      <c r="D13" s="41" t="s">
        <v>9</v>
      </c>
      <c r="E13" s="41" t="s">
        <v>9</v>
      </c>
      <c r="F13" s="60"/>
      <c r="G13" s="70">
        <v>6</v>
      </c>
      <c r="H13" s="41" t="s">
        <v>9</v>
      </c>
      <c r="I13" s="41" t="s">
        <v>9</v>
      </c>
      <c r="J13" s="41" t="s">
        <v>9</v>
      </c>
      <c r="K13" s="41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1">
        <f>SUM(C8:C14)</f>
        <v>567.79999999999995</v>
      </c>
      <c r="D15" s="49">
        <f>SUM(D8:D14)</f>
        <v>530</v>
      </c>
      <c r="E15" s="50">
        <f>SUM(E8:E14)</f>
        <v>79.58</v>
      </c>
      <c r="G15" s="52" t="s">
        <v>4</v>
      </c>
      <c r="H15" s="57"/>
      <c r="I15" s="57">
        <f>SUM(I8:I14)</f>
        <v>707.45</v>
      </c>
      <c r="J15" s="58">
        <f>SUM(J8:J14)</f>
        <v>605</v>
      </c>
      <c r="K15" s="59">
        <f>SUM(K8:K14)</f>
        <v>103.84</v>
      </c>
    </row>
    <row r="16" spans="1:11" x14ac:dyDescent="0.25">
      <c r="B16" t="s">
        <v>23</v>
      </c>
      <c r="G16" t="s">
        <v>24</v>
      </c>
    </row>
    <row r="17" spans="1:11" x14ac:dyDescent="0.25">
      <c r="A17" s="66" t="s">
        <v>20</v>
      </c>
      <c r="B17" s="34" t="s">
        <v>1</v>
      </c>
      <c r="C17" s="67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2" t="s">
        <v>28</v>
      </c>
      <c r="C18" s="41">
        <v>102.5</v>
      </c>
      <c r="D18" s="68">
        <v>250</v>
      </c>
      <c r="E18" s="40">
        <v>14.01</v>
      </c>
      <c r="F18" s="60"/>
      <c r="G18" s="61">
        <v>1</v>
      </c>
      <c r="H18" s="42" t="s">
        <v>28</v>
      </c>
      <c r="I18" s="41">
        <v>123</v>
      </c>
      <c r="J18" s="39">
        <v>300</v>
      </c>
      <c r="K18" s="40">
        <v>16.82</v>
      </c>
    </row>
    <row r="19" spans="1:11" x14ac:dyDescent="0.25">
      <c r="A19" s="31">
        <v>2</v>
      </c>
      <c r="B19" s="42" t="s">
        <v>29</v>
      </c>
      <c r="C19" s="41">
        <v>26.3</v>
      </c>
      <c r="D19" s="68">
        <v>10</v>
      </c>
      <c r="E19" s="40">
        <v>1.56</v>
      </c>
      <c r="F19" s="60"/>
      <c r="G19" s="62">
        <v>2</v>
      </c>
      <c r="H19" s="42" t="s">
        <v>29</v>
      </c>
      <c r="I19" s="41">
        <v>26.3</v>
      </c>
      <c r="J19" s="39">
        <v>10</v>
      </c>
      <c r="K19" s="40">
        <v>1.56</v>
      </c>
    </row>
    <row r="20" spans="1:11" x14ac:dyDescent="0.25">
      <c r="A20" s="31">
        <v>3</v>
      </c>
      <c r="B20" s="42" t="s">
        <v>30</v>
      </c>
      <c r="C20" s="41">
        <v>250.5</v>
      </c>
      <c r="D20" s="68">
        <v>150</v>
      </c>
      <c r="E20" s="40">
        <v>16.84</v>
      </c>
      <c r="F20" s="60"/>
      <c r="G20" s="62">
        <v>3</v>
      </c>
      <c r="H20" s="42" t="s">
        <v>30</v>
      </c>
      <c r="I20" s="41">
        <v>250.5</v>
      </c>
      <c r="J20" s="39">
        <v>150</v>
      </c>
      <c r="K20" s="40">
        <v>16.84</v>
      </c>
    </row>
    <row r="21" spans="1:11" x14ac:dyDescent="0.25">
      <c r="A21" s="31">
        <v>4</v>
      </c>
      <c r="B21" s="42" t="s">
        <v>31</v>
      </c>
      <c r="C21" s="41">
        <v>211.2</v>
      </c>
      <c r="D21" s="39">
        <v>80</v>
      </c>
      <c r="E21" s="64">
        <v>42.11</v>
      </c>
      <c r="F21" s="60"/>
      <c r="G21" s="62">
        <v>4</v>
      </c>
      <c r="H21" s="42" t="s">
        <v>31</v>
      </c>
      <c r="I21" s="41">
        <v>211.2</v>
      </c>
      <c r="J21" s="39">
        <v>80</v>
      </c>
      <c r="K21" s="64">
        <v>42.11</v>
      </c>
    </row>
    <row r="22" spans="1:11" x14ac:dyDescent="0.25">
      <c r="A22" s="31">
        <v>5</v>
      </c>
      <c r="B22" s="42" t="s">
        <v>25</v>
      </c>
      <c r="C22" s="69">
        <v>116.5</v>
      </c>
      <c r="D22" s="39">
        <v>50</v>
      </c>
      <c r="E22" s="64">
        <v>2.98</v>
      </c>
      <c r="F22" s="60"/>
      <c r="G22" s="62">
        <v>5</v>
      </c>
      <c r="H22" s="42" t="s">
        <v>25</v>
      </c>
      <c r="I22" s="42">
        <v>174.75</v>
      </c>
      <c r="J22" s="39">
        <v>75</v>
      </c>
      <c r="K22" s="64">
        <v>4.33</v>
      </c>
    </row>
    <row r="23" spans="1:11" x14ac:dyDescent="0.25">
      <c r="A23" s="31">
        <v>6</v>
      </c>
      <c r="B23" s="41" t="s">
        <v>32</v>
      </c>
      <c r="C23" s="41">
        <v>41</v>
      </c>
      <c r="D23" s="41">
        <v>200</v>
      </c>
      <c r="E23" s="41">
        <v>4.21</v>
      </c>
      <c r="F23" s="60"/>
      <c r="G23" s="62">
        <v>6</v>
      </c>
      <c r="H23" s="41" t="s">
        <v>32</v>
      </c>
      <c r="I23" s="41">
        <v>41</v>
      </c>
      <c r="J23" s="41">
        <v>200</v>
      </c>
      <c r="K23" s="41">
        <v>4.21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52" t="s">
        <v>4</v>
      </c>
      <c r="B25" s="53"/>
      <c r="C25" s="54">
        <f>SUM(C18:C24)</f>
        <v>748</v>
      </c>
      <c r="D25" s="55">
        <f>SUM(D18:D24)</f>
        <v>740</v>
      </c>
      <c r="E25" s="56">
        <f>SUM(E18:E24)</f>
        <v>81.709999999999994</v>
      </c>
      <c r="G25" s="52" t="s">
        <v>4</v>
      </c>
      <c r="H25" s="53"/>
      <c r="I25" s="54">
        <f>SUM(I18:I24)</f>
        <v>826.75</v>
      </c>
      <c r="J25" s="55">
        <f>SUM(J18:J24)</f>
        <v>815</v>
      </c>
      <c r="K25" s="56">
        <f>SUM(K18:K24)</f>
        <v>85.86999999999999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41" t="s">
        <v>9</v>
      </c>
      <c r="D28" s="68" t="s">
        <v>9</v>
      </c>
      <c r="E28" s="40" t="s">
        <v>9</v>
      </c>
      <c r="G28" s="27">
        <v>1</v>
      </c>
      <c r="H28" s="42" t="s">
        <v>33</v>
      </c>
      <c r="I28" s="41">
        <v>187.5</v>
      </c>
      <c r="J28" s="39">
        <v>150</v>
      </c>
      <c r="K28" s="40">
        <v>12.61</v>
      </c>
    </row>
    <row r="29" spans="1:11" x14ac:dyDescent="0.25">
      <c r="A29" s="7">
        <v>2</v>
      </c>
      <c r="B29" s="42" t="s">
        <v>9</v>
      </c>
      <c r="C29" s="41" t="s">
        <v>9</v>
      </c>
      <c r="D29" s="68" t="s">
        <v>9</v>
      </c>
      <c r="E29" s="40" t="s">
        <v>9</v>
      </c>
      <c r="G29" s="7">
        <v>2</v>
      </c>
      <c r="H29" s="42" t="s">
        <v>34</v>
      </c>
      <c r="I29" s="41">
        <v>163.19999999999999</v>
      </c>
      <c r="J29" s="39">
        <v>80</v>
      </c>
      <c r="K29" s="40">
        <v>46.95</v>
      </c>
    </row>
    <row r="30" spans="1:11" x14ac:dyDescent="0.25">
      <c r="A30" s="7">
        <v>3</v>
      </c>
      <c r="B30" s="42" t="s">
        <v>9</v>
      </c>
      <c r="C30" s="41" t="s">
        <v>9</v>
      </c>
      <c r="D30" s="68" t="s">
        <v>9</v>
      </c>
      <c r="E30" s="40" t="s">
        <v>9</v>
      </c>
      <c r="G30" s="7">
        <v>3</v>
      </c>
      <c r="H30" s="41" t="s">
        <v>35</v>
      </c>
      <c r="I30" s="41">
        <v>81</v>
      </c>
      <c r="J30" s="39">
        <v>200</v>
      </c>
      <c r="K30" s="40">
        <v>13.41</v>
      </c>
    </row>
    <row r="31" spans="1:11" x14ac:dyDescent="0.25">
      <c r="A31" s="7">
        <v>4</v>
      </c>
      <c r="B31" s="42" t="s">
        <v>9</v>
      </c>
      <c r="C31" s="41" t="s">
        <v>9</v>
      </c>
      <c r="D31" s="39" t="s">
        <v>9</v>
      </c>
      <c r="E31" s="64" t="s">
        <v>9</v>
      </c>
      <c r="G31" s="7">
        <v>4</v>
      </c>
      <c r="H31" s="42" t="s">
        <v>8</v>
      </c>
      <c r="I31" s="41">
        <v>174.75</v>
      </c>
      <c r="J31" s="41">
        <v>75</v>
      </c>
      <c r="K31" s="65">
        <v>4.33</v>
      </c>
    </row>
    <row r="32" spans="1:11" x14ac:dyDescent="0.25">
      <c r="A32" s="7">
        <v>5</v>
      </c>
      <c r="B32" s="42" t="s">
        <v>9</v>
      </c>
      <c r="C32" s="69" t="s">
        <v>9</v>
      </c>
      <c r="D32" s="39" t="s">
        <v>9</v>
      </c>
      <c r="E32" s="64" t="s">
        <v>9</v>
      </c>
      <c r="G32" s="7">
        <v>5</v>
      </c>
      <c r="H32" s="42" t="s">
        <v>37</v>
      </c>
      <c r="I32" s="69">
        <v>101</v>
      </c>
      <c r="J32" s="39">
        <v>100</v>
      </c>
      <c r="K32" s="64">
        <v>26.54</v>
      </c>
    </row>
    <row r="33" spans="1:11" x14ac:dyDescent="0.25">
      <c r="A33" s="7">
        <v>6</v>
      </c>
      <c r="B33" s="41" t="s">
        <v>9</v>
      </c>
      <c r="C33" s="41" t="s">
        <v>9</v>
      </c>
      <c r="D33" s="41" t="s">
        <v>9</v>
      </c>
      <c r="E33" s="41" t="s">
        <v>9</v>
      </c>
      <c r="G33" s="7">
        <v>6</v>
      </c>
      <c r="H33" s="41" t="s">
        <v>9</v>
      </c>
      <c r="I33" s="41" t="s">
        <v>9</v>
      </c>
      <c r="J33" s="41" t="s">
        <v>9</v>
      </c>
      <c r="K33" s="41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52" t="s">
        <v>4</v>
      </c>
      <c r="B35" s="57"/>
      <c r="C35" s="63">
        <f>SUM(C28:C34)</f>
        <v>0</v>
      </c>
      <c r="D35" s="58">
        <f>SUM(D28:D34)</f>
        <v>0</v>
      </c>
      <c r="E35" s="59">
        <f>SUM(E28:E34)</f>
        <v>0</v>
      </c>
      <c r="G35" s="47" t="s">
        <v>4</v>
      </c>
      <c r="H35" s="71"/>
      <c r="I35" s="74">
        <f>SUM(I28:I34)</f>
        <v>707.45</v>
      </c>
      <c r="J35" s="72">
        <f>SUM(J28:J34)</f>
        <v>605</v>
      </c>
      <c r="K35" s="73">
        <f>SUM(K28:K34)</f>
        <v>103.84</v>
      </c>
    </row>
    <row r="36" spans="1:11" x14ac:dyDescent="0.25">
      <c r="G36" s="78" t="s">
        <v>27</v>
      </c>
      <c r="H36" s="78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ou16</cp:lastModifiedBy>
  <cp:lastPrinted>2022-01-17T03:16:57Z</cp:lastPrinted>
  <dcterms:created xsi:type="dcterms:W3CDTF">2016-01-28T12:29:16Z</dcterms:created>
  <dcterms:modified xsi:type="dcterms:W3CDTF">2022-01-17T03:17:02Z</dcterms:modified>
</cp:coreProperties>
</file>